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70.170\poim\POIM_Programare\00-SPLA\PTJ\ghiduri\microintreprinderi\Corrigendum_3_micro_09_07_25\GS -Microintreprinderi -final publicat site MIPE_24 iulie 2025\anexe\"/>
    </mc:Choice>
  </mc:AlternateContent>
  <xr:revisionPtr revIDLastSave="0" documentId="13_ncr:1_{1FBC5E6B-170F-43EC-80EF-9F19DB7E7BF7}" xr6:coauthVersionLast="47" xr6:coauthVersionMax="47" xr10:uidLastSave="{00000000-0000-0000-0000-000000000000}"/>
  <bookViews>
    <workbookView xWindow="-120" yWindow="-120" windowWidth="29040" windowHeight="15840" xr2:uid="{00000000-000D-0000-FFFF-FFFF00000000}"/>
  </bookViews>
  <sheets>
    <sheet name="grila ETF ITI VJ" sheetId="2" r:id="rId1"/>
  </sheets>
  <definedNames>
    <definedName name="_xlnm.Print_Area" localSheetId="0">'grila ETF ITI VJ'!$A$1:$E$80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1" i="2" l="1"/>
  <c r="D55" i="2"/>
  <c r="D48" i="2"/>
  <c r="D80" i="2" l="1"/>
</calcChain>
</file>

<file path=xl/sharedStrings.xml><?xml version="1.0" encoding="utf-8"?>
<sst xmlns="http://schemas.openxmlformats.org/spreadsheetml/2006/main" count="98" uniqueCount="93">
  <si>
    <t>C.</t>
  </si>
  <si>
    <t>D</t>
  </si>
  <si>
    <t>Proiectul include măsuri care contribuie în mod substanțial la obiectivele de mediu</t>
  </si>
  <si>
    <t>Punctaj maxim</t>
  </si>
  <si>
    <t>a) &lt;2</t>
  </si>
  <si>
    <t>b) &gt;= 2 si &lt; 3</t>
  </si>
  <si>
    <t>c) &gt;= 3 si &lt; 4</t>
  </si>
  <si>
    <t>d) &gt;= 4 si &lt; 5</t>
  </si>
  <si>
    <t>Viabilitatea proiectului si calitatea planului de afaceri</t>
  </si>
  <si>
    <t>Capacitatea financiară a solicitantului</t>
  </si>
  <si>
    <t>Punctajul în cadrul acestui subcriteriu este cumulativ. Nu se acordă punctaje intermediare.</t>
  </si>
  <si>
    <t>Punctajul în cadrul acestui subcriteriu nu este cumulativ. Nu se acordă punctaje intermediare.</t>
  </si>
  <si>
    <t>TOTAL</t>
  </si>
  <si>
    <t>B1</t>
  </si>
  <si>
    <t>B2</t>
  </si>
  <si>
    <t>C1</t>
  </si>
  <si>
    <t>D1</t>
  </si>
  <si>
    <t>D2</t>
  </si>
  <si>
    <t>A8</t>
  </si>
  <si>
    <t>A7</t>
  </si>
  <si>
    <t>A6</t>
  </si>
  <si>
    <t>A5</t>
  </si>
  <si>
    <t>A4</t>
  </si>
  <si>
    <t>A3</t>
  </si>
  <si>
    <t>A2</t>
  </si>
  <si>
    <t>A1</t>
  </si>
  <si>
    <t>Contribuția proiectului la realizarea obiectivului acțiunii/priorității/obiectivului PTJ</t>
  </si>
  <si>
    <t>Locurile de muncă propuse a fi create prin proiect sunt, prioritar, avute în vedere pentru:</t>
  </si>
  <si>
    <t>c) În afara zonei vizate de apel</t>
  </si>
  <si>
    <t>Localizarea sediului social al aplicatului și/sau a punctului de lucru cu desfășurare de activitate economica in zona vizata de apel</t>
  </si>
  <si>
    <t>Contribuția proiectului la obiectivele de mediu și egalitatea de șanse, de tratament și accesibilitatea pentru persoanele cu dizabilități</t>
  </si>
  <si>
    <t>a) Proiectul are în vedere extinderea/ intrarea pe noi piețe externe sau interne</t>
  </si>
  <si>
    <t>CRITERIU</t>
  </si>
  <si>
    <t>a)  În zona vizată de apel înainte de data de 31.12.2024, inclusiv</t>
  </si>
  <si>
    <t>b) Se are în vedere și se justifică în cadrul planului de afaceri utilizarea de materii prime locale (sursa unor materii prime utilizate în fluxul de producție/servicii) să fie produse în județ, iar acest aspect se va justifica și demonstra în cadrul secțiunii specifice din planul de afaceri).</t>
  </si>
  <si>
    <t xml:space="preserve">a) &gt;=3 locuri de muncă nou create </t>
  </si>
  <si>
    <t>c) 1 loc de muncă nou creat</t>
  </si>
  <si>
    <t>d)  0 locuri de muncă nou create</t>
  </si>
  <si>
    <t xml:space="preserve">a) Proiectul include astfel de măsuri destinate dobândirii cunoștințelor teoretice și practice specifice postului pentru minimum o persoană din cele angajate pentru ocuparea locurilor de muncă nou create prin proiect.
</t>
  </si>
  <si>
    <t xml:space="preserve">Proiectul este promovat de o întreprindere a cărui acționariat este în procent de 50% sau mai mare format din femei? </t>
  </si>
  <si>
    <t>a) Proiectul este promovat de o întreprindere a cărui acționariat este în procent de 50% sau mai mare format din femei? (criteriul se referă la procentul acțiunilor deținute de femei  înainte de 31.12.2024, inclusiv).</t>
  </si>
  <si>
    <t xml:space="preserve">Raportul dintre cuantumul finanțării solicitate și cifra de afaceri înregistrată în anul fiscal anterior deschiderii apelului de proiecte </t>
  </si>
  <si>
    <t>e) &gt;= 5</t>
  </si>
  <si>
    <t>Rata rentabilității financiare,  în anul fiscal anterior deschiderii apelului de proiecte 
(Rezultat net / Capitaluri proprii)</t>
  </si>
  <si>
    <t>a) &gt;= 10%</t>
  </si>
  <si>
    <t>b) &gt;= 7% si &lt;10%</t>
  </si>
  <si>
    <t>c) &gt;= 3% si &lt; 7%</t>
  </si>
  <si>
    <t>d) &lt; 3%</t>
  </si>
  <si>
    <t>a) Previziunea veniturilor este corelata cu investiția propusa, si susținuta de analiza de piața si strategia de marketing? Analiza pietei demonstreaza exitenta cererii pentru produsul/serviciul oferit si sunt fundamentate previziunile de crestere a activitatii?</t>
  </si>
  <si>
    <t>b) Previziunea cheltuielilor include toate cheltuielile necesare realizării investiției și operării acesteia, iar estimarea acestora este realista si justificata pe baza de date si surse de încredere, fiind luată în considerare și estimarea corectă a impozitării în cazul în care în urma implementării proiectului se trece într o altă categorie de întreprinderile în conformitate cu prevederile Codului Fiscal</t>
  </si>
  <si>
    <t>c)Planul de Afaceri pune in evidenta modalitatea de îndeplinire precum si riscurile identificate in realizarea indicatori lor financiari la 3/5 ani de la finalizarea investiției, astfel încât :
Rata de solvabilitate &gt; 1.5
Rata lichidității &gt; 1
Rata profitului din exploatare &gt; 0 %</t>
  </si>
  <si>
    <t>d) Proiectul prevede masuri clare de asigurare a sustenabilității investiției? In cadrul Planului de Afaceri sunt identificate riscuri ce pot interveni in implementarea si in sustenabilitatea proiectului, iar masurile de prevenire sunt fezabile?</t>
  </si>
  <si>
    <t>Punctajul în cadrul acestui criteriu este cumulativ. Nu se acordă punctaje intermediare.</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</si>
  <si>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</si>
  <si>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 Nu poate reprezenta obiect principal al investiției.</t>
  </si>
  <si>
    <t>c) măsuri pentru minimizarea la sursă a deșeurilor rezultate din activitățile  de dezafectare/dezmembrare pentru creșterea gradului de recuperare, reutilizare și reciclare a deșeurilor rezultate (nu se refera la introducerea acestora în fluxul de producție).</t>
  </si>
  <si>
    <t>Notă
La acest subcriteriu se va acorda punctaj suplimentar proiectelor care promovează economia circulară indiferent de activitatea acestora. Pentru activitatea de construcții, conform DNSH solicitanții trebuie să supună procesului de reutilizare, reciclare, valorificare 70% (în greutate) din categoria deșeurilor provenite din aceste activități, conform art. 17 alin. 7 din Ordonanţa de urgenţă nr. 92/2021 privind regimul deşeurilor, cu modificările și completările ulterioare. De asemenea, acolo unde proiectul nu prevede activități de construcții se va avea în vedere posibilitatea de reutilizare/recuperare/valorificare a echipamentelor care fac obiectul proiectului (a se vedea prevederile Analizei DNSH a PTJ, din anexa la schema de măsuri de ajutor de minimis).</t>
  </si>
  <si>
    <t>d) Proiectul respectă principiul DNSH, 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 , cu excepția măsurilor prevăzute la punctele a)-c) de mai sus.</t>
  </si>
  <si>
    <t>Proiectul include măsuri de asigurare a egalității de șanse și tratament pentru  adaptarea infrastructurii, inclusiv a echipamentelor și utilajelor pentru accesul și operarea de către persoane cu dizabilități (suplimentar/complementar fata de prevederile minime legale)</t>
  </si>
  <si>
    <t>a) Proiectul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</si>
  <si>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t>Grilă de evaluare tehnico-financiară pentru investiții productive în MICRO  aferente Priorității 2 Hunedoara ITI VALEA JIULUI</t>
  </si>
  <si>
    <t>Proiectul vizează prioritățile de dezvoltare economică în Strategia Valea Jiului, domeniile identificate expres în cadrul fiecărei priorități PTJ 2021-2027,  și corespunde unuia dintre sectoarele din strategiile regionale de specializare inteligentă și se încadrează în obiectivele liniei de finanțare definite conform Ghidului solicitantului</t>
  </si>
  <si>
    <t>a) Proiectul vizează prioritățile de dezvoltare economică în conformitate cu Strategia Valea Jiului, se realizează într-unul dintre domeniile identificate expres în cadrul fiecărei priorități PTJ 2021-2027și nu este exclus prin prevederile următoarelor acte/documente:
- Regulamentului (UE) nr. 1060/2021, cu modificările și completările ulterioare;
- Regulamentului (UE) nr. 1056/2021, cu modificările și completările ulterioare;- Regulamentului (UE) nr. 2831/2023;
- Analiza DNSH de la nivelul PTJ 2021-2027 sau nu se încadrează în activitățile cuprinse în Anexa I Directiva 2003/87/CE de stabilire a unui sistem de comercializare a cotelor de emisie de gaze cu efect de seră în cadrul Comunității și de modificare a Directivei 96/61/CE.</t>
  </si>
  <si>
    <t>b) Proiectul nu se regăsește în domeniile enumerate menționate la lit. a), dar se regăsește în strategia regională de dezvoltare inteligentă și nu este exclus de unul din actele normative aplicabile mai sus menționate</t>
  </si>
  <si>
    <t xml:space="preserve">c) În cazul în care proiectul nu se regăsește la niciunul dintre pct. a) sau b), la pct. c), pentru conformarea cu modalitatea de funcționare a MYSMIS se va puncta cu 0, fără a se respinge proiectul.
</t>
  </si>
  <si>
    <t xml:space="preserve">Punctajul în cadrul acestui subcriteriu nu este cumulativ. Nu se acordă punctaje intermediare.  </t>
  </si>
  <si>
    <t xml:space="preserve">b) În zona vizată de apel după data de  01.01.2025 </t>
  </si>
  <si>
    <t>Punctajul în cadrul acestui subcriteriu nu este cumulativ. Nu se acordă punctaje intermediare. 
Punctarea cu 0 criteriul A, subcriteriul A2, lit. c) nu va conduce la respingerea cererii de finanțare.</t>
  </si>
  <si>
    <t>Utilizarea materiilor secundare, locale în fluxul de producție</t>
  </si>
  <si>
    <t>a) Se are în vedere și se justifică în cadrul planului de afaceri utilizarea de materii prime secundare în fluxul de producție/servicii? Resursele respective  provin din activități de reciclare, reparare și reutilizare, în corelare cu Strategia pentru economia circulară și a planului de acțiune aferent.
Pentru utilizarea de materii secundare (materii prime, materii, produse finite, materiale consumabile, materiale de natura obiectelor de inventar, ambalaje), care provin din procese de reciclare, în fluxul de producție / prestare a serviciilor. Resursele respective provin din activități de reciclare, reparare și reutilizare, în corelare cu Strategia pentru economia circulară și a planului de acțiune aferent. Proveniența va putea fi demonstrată cu oferte comerciale / pre-contracte /contracte comerciale pentru produse realizate din materiale reciclabile, confirmate prin certificate de producător sau orice alte înscrisuri emise de organisme competente care să ateste calitatea de producător. Cantitatea de materii prime / materiale utilizate va fi în corelare cu activitățile desfășurate.</t>
  </si>
  <si>
    <t>c) Proiectul nu presupune utilizarea materiilor secundare, locale în fluxul de producție/servicii, în conformitate cu pct. a), b).
Se acordă 0 puncte, fără a se respinge proiectul.</t>
  </si>
  <si>
    <t>Punctajul în cadrul acestui subcriteriu este cumulativ. Nu se acordă punctaje intermediare</t>
  </si>
  <si>
    <t>Proiectul presupune crearea de noi locuri de muncă, suplimentar față de nr. minim de locuri de muncă obligatoriu a fi create prin proiect (min. 1 loc de muncă obligatoriu a fi realizat prin proiect)</t>
  </si>
  <si>
    <t>a) Angajarea de persoane cu competențe necesare din categoria profesională operatori și asamblori, indiferent de activitatea prestată în societatea angajatoare 
Operatorii și asamblorii operează și monitorizează mașini și echipamente industriale și agricole; conduc și operează trenuri și vehicule cu motor; asamblează piesele componente produselor conform specificațiilor și procedurilor stricte. Ocuparea locurilor de muncă presupune, în principal experiență cu mașinile industriale  și înțelegerea funcționării și funcționalității mașinilor și echipamentelor industriale și agricole, precum și capacitatea de a face față operațiunilor repetitive executate  de mașini și de a se adapta la inovațiile tehnologice. Cele mai multe locuri de muncă de operator de instalații și mașini, precum și locurile de muncă de asamblor necesită finalizarea primei etape de învățământ secundar, iar unele locuri de muncă pot necesita absolvenți de învățământ secundar. Tipurile de locuri de muncă vizate sunt destinate a fi ocupate  de foști mineri și lucrători în carieră; operatori de mașini de finisare, placare și vopsire a metalelor; operatori de mașini de țesut și de tricotat; operatori de mașini alimentare și produse conexe; operatori de instalații de prelucrare a lemnului și de fabricare a hârtiei; asamblori de echipamente electrice si electronice, alți lucrători afectați de procesul de tranziție proveniți din întreprinderi de pe întreg lanțul de producție care își transformă procesul de producție și distribuție pe domeniile verzi" etc</t>
  </si>
  <si>
    <t>b) Angajarea prioritară a minimum unei persoane din cele care provin din activități economice, dintr-o industrie/ramură economică direct afectată de procesul de transformare în contextul procesului de tranziție justă în teritoriile vizate (întreg lanțul de producție, întreprinderile care își transformă procesul de producție pe domeniile verzi)</t>
  </si>
  <si>
    <t>c)	Pentru minimum un loc de muncă din cele propuse a fi create, solicitantul se angajează să le ocupe cu persoane din cel puțin una din categoriile:              
- tinerii cu vârsta de până la 29 ani, 
- persoanele cu vârsta de peste 55 de ani,
- femeile,
- persoanele care se încadrează în categoria lucrătorilor defavorizați, a celor extrem de defavorizați și a lucrătorilor cu handicap. Categoria lucrătorilor defavorizați și categoria lucrătorilor extrem de defavorizați sunt definite în conformitate cu prevederile Regulamentului (UE) nr. 651/2014, cu modificările și completările ulterioare, art. 2, punctele 4 și 99.</t>
  </si>
  <si>
    <t>Măsuri de instruire de tip inițiere, calificare, recalificare,  perfecționare, specializare cu recunoaștere națională în conformitate cu OUG nr. 129/2000 privind formarea profesională a adulților adresate persoanelor angajate pentru ocuparea locurilor de muncă nou create prin proiect</t>
  </si>
  <si>
    <t>b) Proiectul nu include astfel de măsuri.Se acordă 0 puncte, fără a se respinge proiectul.</t>
  </si>
  <si>
    <t>Punctajul în cadrul acestui subcriteriu nu este cumulativ. Nu se acordă punctaje intermediare.
Proiectele pot include costuri de formare profesională pentru angajarea șomerilor de peste 45 de ani, unici susținători ai familiilor monoparentale, șomerilor de lungă durată sau tinerilor NEET, cf. Legii nr. 76/2002.</t>
  </si>
  <si>
    <t>b) Proiectul nu este promovat de o întreprindere care îndeplinește condițiile de la lit. a). Se acordă 0 puncte, fără a se respinge proiectul.</t>
  </si>
  <si>
    <t>Acces la noi piețe și caracterul inovativ al activităților propuse prin proiect</t>
  </si>
  <si>
    <t>b)	Presupune un caracter inovativ prin inovare de produs și/sau serviciu și/sau proces sau activități care produc inovație în materia de servicii, produse și procese sau în materie de comercializare și organizare</t>
  </si>
  <si>
    <t>c) În cazul în care nu se regăsește la niciunul dintre punctele a)-b) criteriul nu se aplică, iar proiectul este eligibil. Pentru conformarea cu modalitatea de funcționare a MYSMIS se va puncta cu 0, fără a se respinge proiectul.</t>
  </si>
  <si>
    <t>Notă
Caracterul inovativ presupune: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nou pentru economie, societate sau o anumită piață. O inovație se poate baza pe produse și procese care erau deja utilizate în alte contexte, de exemplu în alte zone geografice sau piețele produselor. În acest caz, inovația reprezintă un exemplu de difuzie. Inovaţie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Nota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 a - OSLO MANUAL, OECD, European Commission, Eurostat, 2018)"</t>
  </si>
  <si>
    <t>e)  Punctarea cu 0 a subcriteriul C1, literele a), b) sau c) va conduce automat la respingerea cererii de finanțare</t>
  </si>
  <si>
    <t>b) 2 locuri de muncă nou create</t>
  </si>
  <si>
    <t>Anexa nr. 5 la Ordinul ministrului investițiilor și proiectelor europene nr. ...............                                                                                                                                           (Anexa nr. 9 b) la Ghidul Solicitantului aprobat prin Ordinul ministrului investițiilor și proiectelor europene nr. 759/2025</t>
  </si>
  <si>
    <r>
      <t>A.</t>
    </r>
    <r>
      <rPr>
        <sz val="11"/>
        <color theme="1"/>
        <rFont val="Aptos Display"/>
        <family val="2"/>
      </rPr>
      <t> </t>
    </r>
  </si>
  <si>
    <t xml:space="preserve">d)   În cazul în care nu se regăsește la niciunul dintre punctele a)-c), la pct. d), pentru conformarea cu modalitatea de funcționare a MYSMIS se va puncta cu 0, fără a se respinge proiectul.
</t>
  </si>
  <si>
    <r>
      <t>B.</t>
    </r>
    <r>
      <rPr>
        <sz val="11"/>
        <color theme="1"/>
        <rFont val="Aptos Display"/>
        <family val="2"/>
      </rPr>
      <t> </t>
    </r>
  </si>
  <si>
    <t>e) Proiectul nu respectă principiul DNSH, nefiind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 inclusiv sub aspectul lipsei actului de reglementare de mediu  obținut ca urmare a derulării procedurii de evaluare de mediu.</t>
  </si>
  <si>
    <t xml:space="preserve">Punctajul în cadrul acestui subcriteriu este cumulativ. Nu se acordă punctaje intermediare. Punctarea cu 0 la punctul e) va conduce la respingerea cererii de finanțare, indiferent de numărul total de puncte cumulat obținut pentru restul criteriilor. Lipsa  Listei de auto-evaluare privind respectarea principiului DNSH - Anexa 6a la prezentul ghid –(completata) și/sau lipsa actului de reglementare de mediu obținut ca urmare a derulării procedurii de evaluare de mediu la momentul depunerii cererii de finanțare conduc la respingerea acesteia.. </t>
  </si>
  <si>
    <r>
      <t xml:space="preserve">b) Proiectul nu include măsuri suplimentare față de minimul legal cu privire la asigurarea egalității de șanse sau tratament și a accesibilității pentru persoanele cu dizabilități, în ceea ce privește accesul acestora la infrastructură și operarea de către acestea a  echipamentelor și utilajelor.    </t>
    </r>
    <r>
      <rPr>
        <b/>
        <sz val="11"/>
        <color theme="1"/>
        <rFont val="Aptos Display"/>
        <family val="2"/>
      </rPr>
      <t>Se acordă 0 puncte, fără a se respinge proiectul.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</si>
</sst>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Aptos Display"/>
      <family val="2"/>
    </font>
    <font>
      <sz val="11"/>
      <color rgb="FFFF0000"/>
      <name val="Aptos Display"/>
      <family val="2"/>
    </font>
    <font>
      <sz val="11"/>
      <color theme="1"/>
      <name val="Aptos Display"/>
      <family val="2"/>
    </font>
    <font>
      <sz val="11"/>
      <color theme="5" tint="-0.249977111117893"/>
      <name val="Aptos Display"/>
      <family val="2"/>
    </font>
    <font>
      <i/>
      <sz val="10"/>
      <color theme="1"/>
      <name val="Aptos Display"/>
      <family val="2"/>
    </font>
    <font>
      <i/>
      <sz val="11"/>
      <color theme="1"/>
      <name val="Aptos Display"/>
      <family val="2"/>
    </font>
    <font>
      <b/>
      <i/>
      <sz val="11"/>
      <color theme="1"/>
      <name val="Aptos Display"/>
      <family val="2"/>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249977111117893"/>
        <bgColor rgb="FF3494BA"/>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rgb="FF000000"/>
      </left>
      <right style="thin">
        <color rgb="FF000000"/>
      </right>
      <top/>
      <bottom/>
      <diagonal/>
    </border>
  </borders>
  <cellStyleXfs count="1">
    <xf numFmtId="0" fontId="0" fillId="0" borderId="0"/>
  </cellStyleXfs>
  <cellXfs count="42">
    <xf numFmtId="0" fontId="0" fillId="0" borderId="0" xfId="0"/>
    <xf numFmtId="0" fontId="1" fillId="0" borderId="3" xfId="0" applyFont="1" applyBorder="1" applyAlignment="1">
      <alignment horizontal="center" vertical="top"/>
    </xf>
    <xf numFmtId="0" fontId="3" fillId="0" borderId="1" xfId="0" applyFont="1" applyBorder="1" applyAlignment="1">
      <alignment horizontal="left" vertical="top" wrapText="1"/>
    </xf>
    <xf numFmtId="0" fontId="3" fillId="0" borderId="0" xfId="0" applyFont="1"/>
    <xf numFmtId="0" fontId="0" fillId="0" borderId="0" xfId="0" applyAlignment="1">
      <alignment wrapText="1"/>
    </xf>
    <xf numFmtId="0" fontId="1" fillId="0" borderId="0" xfId="0" applyFont="1"/>
    <xf numFmtId="0" fontId="6" fillId="0" borderId="0" xfId="0" applyFont="1" applyAlignment="1">
      <alignment horizontal="justify" vertical="center"/>
    </xf>
    <xf numFmtId="0" fontId="1" fillId="0" borderId="0" xfId="0" applyFont="1" applyAlignment="1">
      <alignment horizontal="justify" vertical="center"/>
    </xf>
    <xf numFmtId="0" fontId="4" fillId="0" borderId="0" xfId="0" applyFont="1"/>
    <xf numFmtId="0" fontId="2" fillId="0" borderId="0" xfId="0" applyFont="1" applyAlignment="1">
      <alignment vertical="justify"/>
    </xf>
    <xf numFmtId="0" fontId="3" fillId="0" borderId="0" xfId="0" applyFont="1" applyAlignment="1">
      <alignment wrapText="1"/>
    </xf>
    <xf numFmtId="0" fontId="3" fillId="2" borderId="0" xfId="0" applyFont="1" applyFill="1"/>
    <xf numFmtId="0" fontId="7" fillId="0" borderId="1" xfId="0" applyFont="1" applyBorder="1" applyAlignment="1">
      <alignment horizontal="left" vertical="top" wrapText="1"/>
    </xf>
    <xf numFmtId="0" fontId="1" fillId="4" borderId="1" xfId="0" applyFont="1" applyFill="1" applyBorder="1" applyAlignment="1">
      <alignment horizontal="left" vertical="top" wrapText="1"/>
    </xf>
    <xf numFmtId="0" fontId="6" fillId="0" borderId="0" xfId="0" applyFont="1"/>
    <xf numFmtId="0" fontId="5" fillId="0" borderId="0" xfId="0" applyFont="1" applyAlignment="1">
      <alignment horizontal="justify" vertical="center" wrapText="1"/>
    </xf>
    <xf numFmtId="0" fontId="3" fillId="0" borderId="9" xfId="0" applyFont="1" applyBorder="1" applyAlignment="1">
      <alignment horizontal="left" vertical="center" wrapText="1"/>
    </xf>
    <xf numFmtId="0" fontId="3" fillId="0" borderId="0" xfId="0" applyFont="1" applyAlignment="1">
      <alignment horizontal="left" vertical="top" wrapText="1"/>
    </xf>
    <xf numFmtId="0" fontId="1" fillId="0" borderId="0" xfId="0" applyFont="1" applyAlignment="1">
      <alignment horizontal="center" wrapText="1"/>
    </xf>
    <xf numFmtId="0" fontId="1" fillId="0" borderId="0" xfId="0" applyFont="1" applyAlignment="1">
      <alignment horizontal="right"/>
    </xf>
    <xf numFmtId="0" fontId="3" fillId="3" borderId="1" xfId="0" applyFont="1" applyFill="1" applyBorder="1" applyAlignment="1">
      <alignment vertical="top" wrapText="1"/>
    </xf>
    <xf numFmtId="0" fontId="1" fillId="3"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3" fillId="0" borderId="1" xfId="0" applyFont="1" applyBorder="1" applyAlignment="1">
      <alignment horizontal="center" vertical="top" wrapText="1"/>
    </xf>
    <xf numFmtId="0" fontId="1" fillId="4" borderId="1" xfId="0" applyFont="1" applyFill="1" applyBorder="1" applyAlignment="1">
      <alignment horizontal="center" vertical="top"/>
    </xf>
    <xf numFmtId="0" fontId="3" fillId="0" borderId="4" xfId="0" applyFont="1" applyBorder="1" applyAlignment="1">
      <alignment horizontal="center" vertical="top"/>
    </xf>
    <xf numFmtId="0" fontId="1" fillId="0" borderId="1" xfId="0" applyFont="1" applyBorder="1" applyAlignment="1">
      <alignment horizontal="center" vertical="top" wrapText="1"/>
    </xf>
    <xf numFmtId="0" fontId="3" fillId="0" borderId="2" xfId="0" applyFont="1" applyBorder="1" applyAlignment="1">
      <alignment horizontal="left" vertical="top" wrapText="1"/>
    </xf>
    <xf numFmtId="0" fontId="6" fillId="0" borderId="1" xfId="0" applyFont="1" applyBorder="1" applyAlignment="1">
      <alignment horizontal="left" vertical="top" wrapText="1"/>
    </xf>
    <xf numFmtId="0" fontId="1" fillId="5" borderId="4" xfId="0" applyFont="1" applyFill="1" applyBorder="1" applyAlignment="1">
      <alignment horizontal="left" vertical="top" wrapText="1"/>
    </xf>
    <xf numFmtId="0" fontId="1" fillId="5" borderId="4" xfId="0" applyFont="1" applyFill="1" applyBorder="1" applyAlignment="1">
      <alignment horizontal="center" vertical="top"/>
    </xf>
    <xf numFmtId="0" fontId="3" fillId="0" borderId="6" xfId="0" applyFont="1" applyBorder="1" applyAlignment="1">
      <alignment vertical="top" wrapText="1"/>
    </xf>
    <xf numFmtId="0" fontId="3" fillId="0" borderId="10" xfId="0" applyFont="1" applyBorder="1" applyAlignment="1">
      <alignment horizontal="center" vertical="top"/>
    </xf>
    <xf numFmtId="0" fontId="6" fillId="0" borderId="5" xfId="0" applyFont="1" applyBorder="1" applyAlignment="1">
      <alignment horizontal="left" vertical="top" wrapText="1"/>
    </xf>
    <xf numFmtId="0" fontId="3" fillId="0" borderId="5" xfId="0" applyFont="1" applyBorder="1" applyAlignment="1">
      <alignment horizontal="center" vertical="top"/>
    </xf>
    <xf numFmtId="0" fontId="3" fillId="0" borderId="1" xfId="0" applyFont="1" applyBorder="1" applyAlignment="1">
      <alignment horizontal="center" vertical="top"/>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6" fillId="0" borderId="4" xfId="0" applyFont="1" applyBorder="1" applyAlignment="1">
      <alignment horizontal="left" vertical="top" wrapText="1"/>
    </xf>
    <xf numFmtId="0" fontId="1" fillId="2" borderId="1"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B1:F80"/>
  <sheetViews>
    <sheetView tabSelected="1" view="pageBreakPreview" zoomScale="80" zoomScaleNormal="80" zoomScaleSheetLayoutView="80" workbookViewId="0">
      <selection activeCell="E8" sqref="E8"/>
    </sheetView>
  </sheetViews>
  <sheetFormatPr defaultColWidth="72.7109375" defaultRowHeight="15" x14ac:dyDescent="0.25"/>
  <cols>
    <col min="1" max="1" width="4.42578125" style="3" customWidth="1"/>
    <col min="2" max="2" width="4.28515625" style="3" customWidth="1"/>
    <col min="3" max="3" width="102.42578125" style="3" customWidth="1"/>
    <col min="4" max="4" width="19.7109375" style="3" customWidth="1"/>
    <col min="5" max="5" width="163.140625" style="3" customWidth="1"/>
    <col min="6" max="16384" width="72.7109375" style="3"/>
  </cols>
  <sheetData>
    <row r="1" spans="2:6" ht="58.9" customHeight="1" x14ac:dyDescent="0.25">
      <c r="C1" s="18" t="s">
        <v>86</v>
      </c>
      <c r="D1" s="18"/>
    </row>
    <row r="2" spans="2:6" x14ac:dyDescent="0.25">
      <c r="C2" s="19"/>
      <c r="D2" s="19"/>
    </row>
    <row r="3" spans="2:6" x14ac:dyDescent="0.25">
      <c r="C3" s="5" t="s">
        <v>60</v>
      </c>
    </row>
    <row r="4" spans="2:6" x14ac:dyDescent="0.25">
      <c r="C4" s="5"/>
    </row>
    <row r="5" spans="2:6" x14ac:dyDescent="0.25">
      <c r="B5" s="20"/>
      <c r="C5" s="21" t="s">
        <v>32</v>
      </c>
      <c r="D5" s="21" t="s">
        <v>3</v>
      </c>
    </row>
    <row r="6" spans="2:6" x14ac:dyDescent="0.25">
      <c r="B6" s="22" t="s">
        <v>87</v>
      </c>
      <c r="C6" s="13" t="s">
        <v>26</v>
      </c>
      <c r="D6" s="22">
        <v>60</v>
      </c>
    </row>
    <row r="7" spans="2:6" ht="60" x14ac:dyDescent="0.25">
      <c r="B7" s="22" t="s">
        <v>25</v>
      </c>
      <c r="C7" s="13" t="s">
        <v>61</v>
      </c>
      <c r="D7" s="22">
        <v>5</v>
      </c>
    </row>
    <row r="8" spans="2:6" ht="142.15" customHeight="1" x14ac:dyDescent="0.25">
      <c r="B8" s="23"/>
      <c r="C8" s="2" t="s">
        <v>62</v>
      </c>
      <c r="D8" s="23">
        <v>5</v>
      </c>
      <c r="E8" s="8"/>
      <c r="F8" s="8"/>
    </row>
    <row r="9" spans="2:6" ht="35.450000000000003" customHeight="1" x14ac:dyDescent="0.25">
      <c r="B9" s="23"/>
      <c r="C9" s="2" t="s">
        <v>63</v>
      </c>
      <c r="D9" s="23">
        <v>1</v>
      </c>
    </row>
    <row r="10" spans="2:6" ht="33" customHeight="1" x14ac:dyDescent="0.25">
      <c r="B10" s="23"/>
      <c r="C10" s="2" t="s">
        <v>64</v>
      </c>
      <c r="D10" s="23">
        <v>0</v>
      </c>
    </row>
    <row r="11" spans="2:6" ht="25.15" customHeight="1" x14ac:dyDescent="0.25">
      <c r="B11" s="23"/>
      <c r="C11" s="12" t="s">
        <v>65</v>
      </c>
      <c r="D11" s="23"/>
    </row>
    <row r="12" spans="2:6" ht="30" x14ac:dyDescent="0.25">
      <c r="B12" s="24" t="s">
        <v>24</v>
      </c>
      <c r="C12" s="13" t="s">
        <v>29</v>
      </c>
      <c r="D12" s="22">
        <v>5</v>
      </c>
    </row>
    <row r="13" spans="2:6" x14ac:dyDescent="0.25">
      <c r="B13" s="2"/>
      <c r="C13" s="2" t="s">
        <v>33</v>
      </c>
      <c r="D13" s="23">
        <v>5</v>
      </c>
    </row>
    <row r="14" spans="2:6" x14ac:dyDescent="0.25">
      <c r="B14" s="2"/>
      <c r="C14" s="2" t="s">
        <v>66</v>
      </c>
      <c r="D14" s="23">
        <v>4</v>
      </c>
    </row>
    <row r="15" spans="2:6" ht="16.899999999999999" customHeight="1" x14ac:dyDescent="0.25">
      <c r="B15" s="1"/>
      <c r="C15" s="2" t="s">
        <v>28</v>
      </c>
      <c r="D15" s="25">
        <v>0</v>
      </c>
    </row>
    <row r="16" spans="2:6" ht="27" x14ac:dyDescent="0.25">
      <c r="B16" s="23"/>
      <c r="C16" s="15" t="s">
        <v>67</v>
      </c>
      <c r="D16" s="23"/>
    </row>
    <row r="17" spans="2:5" ht="25.9" customHeight="1" x14ac:dyDescent="0.25">
      <c r="B17" s="24" t="s">
        <v>23</v>
      </c>
      <c r="C17" s="13" t="s">
        <v>68</v>
      </c>
      <c r="D17" s="22">
        <v>5</v>
      </c>
      <c r="E17" s="16"/>
    </row>
    <row r="18" spans="2:5" ht="174.75" customHeight="1" x14ac:dyDescent="0.25">
      <c r="B18" s="23"/>
      <c r="C18" s="2" t="s">
        <v>69</v>
      </c>
      <c r="D18" s="26">
        <v>3</v>
      </c>
      <c r="E18" s="16"/>
    </row>
    <row r="19" spans="2:5" ht="48.6" customHeight="1" x14ac:dyDescent="0.25">
      <c r="B19" s="23"/>
      <c r="C19" s="27" t="s">
        <v>34</v>
      </c>
      <c r="D19" s="26">
        <v>2</v>
      </c>
      <c r="E19" s="16"/>
    </row>
    <row r="20" spans="2:5" ht="31.9" customHeight="1" x14ac:dyDescent="0.25">
      <c r="B20" s="23"/>
      <c r="C20" s="2" t="s">
        <v>70</v>
      </c>
      <c r="D20" s="26">
        <v>0</v>
      </c>
      <c r="E20" s="16"/>
    </row>
    <row r="21" spans="2:5" ht="24" customHeight="1" x14ac:dyDescent="0.25">
      <c r="B21" s="23"/>
      <c r="C21" s="28" t="s">
        <v>71</v>
      </c>
      <c r="D21" s="26">
        <v>0</v>
      </c>
      <c r="E21" s="16"/>
    </row>
    <row r="22" spans="2:5" ht="30" x14ac:dyDescent="0.25">
      <c r="B22" s="22" t="s">
        <v>22</v>
      </c>
      <c r="C22" s="13" t="s">
        <v>72</v>
      </c>
      <c r="D22" s="22">
        <v>12</v>
      </c>
      <c r="E22" s="7"/>
    </row>
    <row r="23" spans="2:5" x14ac:dyDescent="0.25">
      <c r="B23" s="23"/>
      <c r="C23" s="2" t="s">
        <v>35</v>
      </c>
      <c r="D23" s="23">
        <v>12</v>
      </c>
      <c r="E23" s="6"/>
    </row>
    <row r="24" spans="2:5" x14ac:dyDescent="0.25">
      <c r="B24" s="23"/>
      <c r="C24" s="2" t="s">
        <v>85</v>
      </c>
      <c r="D24" s="23">
        <v>9</v>
      </c>
      <c r="E24" s="6"/>
    </row>
    <row r="25" spans="2:5" x14ac:dyDescent="0.25">
      <c r="B25" s="23"/>
      <c r="C25" s="2" t="s">
        <v>36</v>
      </c>
      <c r="D25" s="23">
        <v>6</v>
      </c>
      <c r="E25" s="6"/>
    </row>
    <row r="26" spans="2:5" x14ac:dyDescent="0.25">
      <c r="B26" s="23"/>
      <c r="C26" s="2" t="s">
        <v>37</v>
      </c>
      <c r="D26" s="23">
        <v>0</v>
      </c>
      <c r="E26" s="7"/>
    </row>
    <row r="27" spans="2:5" x14ac:dyDescent="0.25">
      <c r="B27" s="23"/>
      <c r="C27" s="28" t="s">
        <v>11</v>
      </c>
      <c r="D27" s="23"/>
      <c r="E27" s="6"/>
    </row>
    <row r="28" spans="2:5" ht="36" customHeight="1" x14ac:dyDescent="0.25">
      <c r="B28" s="22" t="s">
        <v>21</v>
      </c>
      <c r="C28" s="13" t="s">
        <v>27</v>
      </c>
      <c r="D28" s="22">
        <v>9</v>
      </c>
      <c r="E28" s="6"/>
    </row>
    <row r="29" spans="2:5" ht="240" x14ac:dyDescent="0.25">
      <c r="B29" s="23"/>
      <c r="C29" s="2" t="s">
        <v>73</v>
      </c>
      <c r="D29" s="23">
        <v>3</v>
      </c>
      <c r="E29" s="6"/>
    </row>
    <row r="30" spans="2:5" ht="60" x14ac:dyDescent="0.25">
      <c r="B30" s="23"/>
      <c r="C30" s="2" t="s">
        <v>74</v>
      </c>
      <c r="D30" s="23">
        <v>3</v>
      </c>
      <c r="E30" s="6"/>
    </row>
    <row r="31" spans="2:5" ht="133.9" customHeight="1" x14ac:dyDescent="0.25">
      <c r="B31" s="23"/>
      <c r="C31" s="2" t="s">
        <v>75</v>
      </c>
      <c r="D31" s="23">
        <v>3</v>
      </c>
      <c r="E31" s="7"/>
    </row>
    <row r="32" spans="2:5" ht="45" x14ac:dyDescent="0.25">
      <c r="B32" s="23"/>
      <c r="C32" s="2" t="s">
        <v>88</v>
      </c>
      <c r="D32" s="23">
        <v>0</v>
      </c>
      <c r="E32" s="6"/>
    </row>
    <row r="33" spans="2:5" x14ac:dyDescent="0.25">
      <c r="B33" s="23"/>
      <c r="C33" s="28" t="s">
        <v>10</v>
      </c>
      <c r="D33" s="23"/>
      <c r="E33" s="14"/>
    </row>
    <row r="34" spans="2:5" ht="44.45" customHeight="1" x14ac:dyDescent="0.25">
      <c r="B34" s="22" t="s">
        <v>20</v>
      </c>
      <c r="C34" s="13" t="s">
        <v>76</v>
      </c>
      <c r="D34" s="22">
        <v>10</v>
      </c>
    </row>
    <row r="35" spans="2:5" ht="34.9" customHeight="1" x14ac:dyDescent="0.25">
      <c r="B35" s="23"/>
      <c r="C35" s="2" t="s">
        <v>38</v>
      </c>
      <c r="D35" s="23">
        <v>10</v>
      </c>
      <c r="E35" s="5"/>
    </row>
    <row r="36" spans="2:5" ht="18" customHeight="1" x14ac:dyDescent="0.25">
      <c r="B36" s="23"/>
      <c r="C36" s="2" t="s">
        <v>77</v>
      </c>
      <c r="D36" s="23">
        <v>0</v>
      </c>
    </row>
    <row r="37" spans="2:5" ht="43.15" customHeight="1" x14ac:dyDescent="0.25">
      <c r="B37" s="23"/>
      <c r="C37" s="28" t="s">
        <v>78</v>
      </c>
      <c r="D37" s="23"/>
    </row>
    <row r="38" spans="2:5" ht="35.450000000000003" customHeight="1" x14ac:dyDescent="0.25">
      <c r="B38" s="22" t="s">
        <v>19</v>
      </c>
      <c r="C38" s="29" t="s">
        <v>39</v>
      </c>
      <c r="D38" s="30">
        <v>7</v>
      </c>
    </row>
    <row r="39" spans="2:5" ht="33" customHeight="1" x14ac:dyDescent="0.25">
      <c r="B39" s="23"/>
      <c r="C39" s="31" t="s">
        <v>40</v>
      </c>
      <c r="D39" s="23">
        <v>7</v>
      </c>
    </row>
    <row r="40" spans="2:5" ht="28.9" customHeight="1" x14ac:dyDescent="0.25">
      <c r="B40" s="23"/>
      <c r="C40" s="31" t="s">
        <v>79</v>
      </c>
      <c r="D40" s="23">
        <v>0</v>
      </c>
    </row>
    <row r="41" spans="2:5" x14ac:dyDescent="0.25">
      <c r="B41" s="32"/>
      <c r="C41" s="33" t="s">
        <v>11</v>
      </c>
      <c r="D41" s="34"/>
    </row>
    <row r="42" spans="2:5" ht="33" customHeight="1" x14ac:dyDescent="0.25">
      <c r="B42" s="22" t="s">
        <v>18</v>
      </c>
      <c r="C42" s="29" t="s">
        <v>80</v>
      </c>
      <c r="D42" s="30">
        <v>7</v>
      </c>
      <c r="E42" s="17" t="s">
        <v>83</v>
      </c>
    </row>
    <row r="43" spans="2:5" ht="22.5" customHeight="1" x14ac:dyDescent="0.25">
      <c r="B43" s="35"/>
      <c r="C43" s="2" t="s">
        <v>31</v>
      </c>
      <c r="D43" s="35">
        <v>4</v>
      </c>
      <c r="E43" s="17"/>
    </row>
    <row r="44" spans="2:5" ht="44.25" customHeight="1" x14ac:dyDescent="0.25">
      <c r="B44" s="35"/>
      <c r="C44" s="2" t="s">
        <v>81</v>
      </c>
      <c r="D44" s="35">
        <v>3</v>
      </c>
      <c r="E44" s="17"/>
    </row>
    <row r="45" spans="2:5" ht="44.25" customHeight="1" x14ac:dyDescent="0.25">
      <c r="B45" s="35"/>
      <c r="C45" s="2" t="s">
        <v>82</v>
      </c>
      <c r="D45" s="35">
        <v>0</v>
      </c>
      <c r="E45" s="17"/>
    </row>
    <row r="46" spans="2:5" x14ac:dyDescent="0.25">
      <c r="B46" s="35"/>
      <c r="C46" s="2" t="s">
        <v>10</v>
      </c>
      <c r="D46" s="35"/>
      <c r="E46" s="17"/>
    </row>
    <row r="47" spans="2:5" x14ac:dyDescent="0.25">
      <c r="B47" s="22" t="s">
        <v>89</v>
      </c>
      <c r="C47" s="13" t="s">
        <v>9</v>
      </c>
      <c r="D47" s="22">
        <v>15</v>
      </c>
      <c r="E47" s="4"/>
    </row>
    <row r="48" spans="2:5" ht="30" x14ac:dyDescent="0.25">
      <c r="B48" s="22" t="s">
        <v>13</v>
      </c>
      <c r="C48" s="13" t="s">
        <v>41</v>
      </c>
      <c r="D48" s="22">
        <f>MAX(D49:D52)</f>
        <v>8</v>
      </c>
    </row>
    <row r="49" spans="2:6" x14ac:dyDescent="0.25">
      <c r="B49" s="23"/>
      <c r="C49" s="2" t="s">
        <v>4</v>
      </c>
      <c r="D49" s="23">
        <v>8</v>
      </c>
    </row>
    <row r="50" spans="2:6" x14ac:dyDescent="0.25">
      <c r="B50" s="23"/>
      <c r="C50" s="2" t="s">
        <v>5</v>
      </c>
      <c r="D50" s="23">
        <v>6</v>
      </c>
    </row>
    <row r="51" spans="2:6" x14ac:dyDescent="0.25">
      <c r="B51" s="23"/>
      <c r="C51" s="2" t="s">
        <v>6</v>
      </c>
      <c r="D51" s="23">
        <v>4</v>
      </c>
    </row>
    <row r="52" spans="2:6" x14ac:dyDescent="0.25">
      <c r="B52" s="23"/>
      <c r="C52" s="2" t="s">
        <v>7</v>
      </c>
      <c r="D52" s="23">
        <v>2</v>
      </c>
    </row>
    <row r="53" spans="2:6" x14ac:dyDescent="0.25">
      <c r="B53" s="23"/>
      <c r="C53" s="2" t="s">
        <v>42</v>
      </c>
      <c r="D53" s="23">
        <v>0</v>
      </c>
      <c r="E53" s="5"/>
    </row>
    <row r="54" spans="2:6" x14ac:dyDescent="0.25">
      <c r="B54" s="23"/>
      <c r="C54" s="28" t="s">
        <v>11</v>
      </c>
      <c r="D54" s="23"/>
    </row>
    <row r="55" spans="2:6" ht="30" x14ac:dyDescent="0.25">
      <c r="B55" s="22" t="s">
        <v>14</v>
      </c>
      <c r="C55" s="13" t="s">
        <v>43</v>
      </c>
      <c r="D55" s="22">
        <f>MAX(D56:D59)</f>
        <v>7</v>
      </c>
    </row>
    <row r="56" spans="2:6" x14ac:dyDescent="0.25">
      <c r="B56" s="23"/>
      <c r="C56" s="2" t="s">
        <v>44</v>
      </c>
      <c r="D56" s="23">
        <v>7</v>
      </c>
    </row>
    <row r="57" spans="2:6" x14ac:dyDescent="0.25">
      <c r="B57" s="23"/>
      <c r="C57" s="2" t="s">
        <v>45</v>
      </c>
      <c r="D57" s="23">
        <v>5</v>
      </c>
    </row>
    <row r="58" spans="2:6" x14ac:dyDescent="0.25">
      <c r="B58" s="23"/>
      <c r="C58" s="2" t="s">
        <v>46</v>
      </c>
      <c r="D58" s="23">
        <v>3</v>
      </c>
    </row>
    <row r="59" spans="2:6" x14ac:dyDescent="0.25">
      <c r="B59" s="23"/>
      <c r="C59" s="2" t="s">
        <v>47</v>
      </c>
      <c r="D59" s="23">
        <v>1</v>
      </c>
    </row>
    <row r="60" spans="2:6" x14ac:dyDescent="0.25">
      <c r="B60" s="23"/>
      <c r="C60" s="28" t="s">
        <v>11</v>
      </c>
      <c r="D60" s="23"/>
    </row>
    <row r="61" spans="2:6" x14ac:dyDescent="0.25">
      <c r="B61" s="22" t="s">
        <v>0</v>
      </c>
      <c r="C61" s="13" t="s">
        <v>8</v>
      </c>
      <c r="D61" s="22">
        <f>SUM(D62:D66)</f>
        <v>10</v>
      </c>
    </row>
    <row r="62" spans="2:6" ht="45" x14ac:dyDescent="0.25">
      <c r="B62" s="26" t="s">
        <v>15</v>
      </c>
      <c r="C62" s="36" t="s">
        <v>48</v>
      </c>
      <c r="D62" s="23">
        <v>2</v>
      </c>
    </row>
    <row r="63" spans="2:6" ht="60" x14ac:dyDescent="0.25">
      <c r="B63" s="23"/>
      <c r="C63" s="37" t="s">
        <v>49</v>
      </c>
      <c r="D63" s="23">
        <v>2</v>
      </c>
      <c r="E63" s="9"/>
      <c r="F63" s="9"/>
    </row>
    <row r="64" spans="2:6" ht="75" x14ac:dyDescent="0.25">
      <c r="B64" s="23"/>
      <c r="C64" s="2" t="s">
        <v>50</v>
      </c>
      <c r="D64" s="23">
        <v>3</v>
      </c>
      <c r="E64" s="9"/>
      <c r="F64" s="9"/>
    </row>
    <row r="65" spans="2:6" ht="45" x14ac:dyDescent="0.25">
      <c r="B65" s="23"/>
      <c r="C65" s="2" t="s">
        <v>51</v>
      </c>
      <c r="D65" s="23">
        <v>3</v>
      </c>
      <c r="E65" s="9"/>
      <c r="F65" s="9"/>
    </row>
    <row r="66" spans="2:6" x14ac:dyDescent="0.25">
      <c r="B66" s="23"/>
      <c r="C66" s="2" t="s">
        <v>84</v>
      </c>
      <c r="D66" s="23">
        <v>0</v>
      </c>
      <c r="E66" s="9"/>
      <c r="F66" s="9"/>
    </row>
    <row r="67" spans="2:6" x14ac:dyDescent="0.25">
      <c r="B67" s="23"/>
      <c r="C67" s="12" t="s">
        <v>52</v>
      </c>
      <c r="D67" s="23"/>
      <c r="E67" s="9"/>
      <c r="F67" s="9"/>
    </row>
    <row r="68" spans="2:6" ht="48" customHeight="1" x14ac:dyDescent="0.25">
      <c r="B68" s="22" t="s">
        <v>1</v>
      </c>
      <c r="C68" s="13" t="s">
        <v>30</v>
      </c>
      <c r="D68" s="22">
        <v>15</v>
      </c>
    </row>
    <row r="69" spans="2:6" ht="29.45" customHeight="1" x14ac:dyDescent="0.25">
      <c r="B69" s="22" t="s">
        <v>16</v>
      </c>
      <c r="C69" s="13" t="s">
        <v>2</v>
      </c>
      <c r="D69" s="22">
        <v>11</v>
      </c>
    </row>
    <row r="70" spans="2:6" ht="45" x14ac:dyDescent="0.25">
      <c r="B70" s="23"/>
      <c r="C70" s="36" t="s">
        <v>53</v>
      </c>
      <c r="D70" s="25">
        <v>5</v>
      </c>
    </row>
    <row r="71" spans="2:6" ht="51" customHeight="1" x14ac:dyDescent="0.25">
      <c r="B71" s="23"/>
      <c r="C71" s="36" t="s">
        <v>54</v>
      </c>
      <c r="D71" s="25">
        <v>2</v>
      </c>
    </row>
    <row r="72" spans="2:6" ht="90" x14ac:dyDescent="0.25">
      <c r="B72" s="23"/>
      <c r="C72" s="36" t="s">
        <v>55</v>
      </c>
      <c r="D72" s="25">
        <v>3</v>
      </c>
      <c r="E72" s="10" t="s">
        <v>56</v>
      </c>
    </row>
    <row r="73" spans="2:6" ht="75" x14ac:dyDescent="0.25">
      <c r="B73" s="23"/>
      <c r="C73" s="36" t="s">
        <v>57</v>
      </c>
      <c r="D73" s="25">
        <v>1</v>
      </c>
    </row>
    <row r="74" spans="2:6" ht="75" x14ac:dyDescent="0.25">
      <c r="B74" s="23"/>
      <c r="C74" s="36" t="s">
        <v>90</v>
      </c>
      <c r="D74" s="25">
        <v>0</v>
      </c>
    </row>
    <row r="75" spans="2:6" ht="75" x14ac:dyDescent="0.25">
      <c r="B75" s="23"/>
      <c r="C75" s="38" t="s">
        <v>91</v>
      </c>
      <c r="D75" s="25"/>
    </row>
    <row r="76" spans="2:6" ht="52.5" customHeight="1" x14ac:dyDescent="0.25">
      <c r="B76" s="22" t="s">
        <v>17</v>
      </c>
      <c r="C76" s="13" t="s">
        <v>58</v>
      </c>
      <c r="D76" s="22">
        <v>4</v>
      </c>
    </row>
    <row r="77" spans="2:6" s="11" customFormat="1" ht="57" customHeight="1" x14ac:dyDescent="0.25">
      <c r="B77" s="39"/>
      <c r="C77" s="36" t="s">
        <v>59</v>
      </c>
      <c r="D77" s="23">
        <v>4</v>
      </c>
    </row>
    <row r="78" spans="2:6" s="11" customFormat="1" ht="45" x14ac:dyDescent="0.25">
      <c r="B78" s="39"/>
      <c r="C78" s="36" t="s">
        <v>92</v>
      </c>
      <c r="D78" s="23">
        <v>0</v>
      </c>
    </row>
    <row r="79" spans="2:6" s="11" customFormat="1" x14ac:dyDescent="0.25">
      <c r="B79" s="39"/>
      <c r="C79" s="38" t="s">
        <v>11</v>
      </c>
      <c r="D79" s="23"/>
    </row>
    <row r="80" spans="2:6" s="11" customFormat="1" x14ac:dyDescent="0.25">
      <c r="B80" s="40" t="s">
        <v>12</v>
      </c>
      <c r="C80" s="41"/>
      <c r="D80" s="39">
        <f>D68+D61+D47+D6</f>
        <v>100</v>
      </c>
    </row>
  </sheetData>
  <mergeCells count="4">
    <mergeCell ref="C1:D1"/>
    <mergeCell ref="E17:E21"/>
    <mergeCell ref="B80:C80"/>
    <mergeCell ref="E42:E46"/>
  </mergeCells>
  <pageMargins left="0.17" right="0.17" top="0.31" bottom="0.23" header="0.17" footer="0.3"/>
  <pageSetup paperSize="9" scale="3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2.xml><?xml version="1.0" encoding="utf-8"?>
<ds:datastoreItem xmlns:ds="http://schemas.openxmlformats.org/officeDocument/2006/customXml" ds:itemID="{CD1005B1-A489-45F8-AC7D-CFB6B9B982DA}">
  <ds:schemaRefs>
    <ds:schemaRef ds:uri="096933e3-bd67-4dac-bd0a-84fb79737efc"/>
    <ds:schemaRef ds:uri="http://schemas.openxmlformats.org/package/2006/metadata/core-properties"/>
    <ds:schemaRef ds:uri="http://schemas.microsoft.com/office/2006/metadata/properties"/>
    <ds:schemaRef ds:uri="http://schemas.microsoft.com/office/infopath/2007/PartnerControls"/>
    <ds:schemaRef ds:uri="76de6e40-ef02-420e-891e-1c34103d7213"/>
    <ds:schemaRef ds:uri="http://purl.org/dc/dcmitype/"/>
    <ds:schemaRef ds:uri="http://purl.org/dc/terms/"/>
    <ds:schemaRef ds:uri="http://schemas.microsoft.com/office/2006/documentManagement/types"/>
    <ds:schemaRef ds:uri="http://www.w3.org/XML/1998/namespace"/>
    <ds:schemaRef ds:uri="http://purl.org/dc/elements/1.1/"/>
  </ds:schemaRefs>
</ds:datastoreItem>
</file>

<file path=customXml/itemProps3.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 ITI VJ</vt:lpstr>
      <vt:lpstr>'grila ETF ITI VJ'!Print_Area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SPLA</cp:lastModifiedBy>
  <cp:lastPrinted>2025-07-24T16:24:13Z</cp:lastPrinted>
  <dcterms:created xsi:type="dcterms:W3CDTF">2023-08-04T10:31:37Z</dcterms:created>
  <dcterms:modified xsi:type="dcterms:W3CDTF">2025-07-24T16:26:01Z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